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zain_\Downloads\"/>
    </mc:Choice>
  </mc:AlternateContent>
  <xr:revisionPtr revIDLastSave="0" documentId="8_{26B28F66-E82B-4187-B64F-6D4DF6C5C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在庫管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8" i="1" l="1"/>
  <c r="J38" i="1"/>
  <c r="H38" i="1"/>
  <c r="G38" i="1"/>
  <c r="F38" i="1"/>
  <c r="I37" i="1"/>
  <c r="M37" i="1" s="1"/>
  <c r="M36" i="1"/>
  <c r="L36" i="1"/>
  <c r="I36" i="1"/>
  <c r="I35" i="1"/>
  <c r="M35" i="1" s="1"/>
  <c r="I34" i="1"/>
  <c r="M34" i="1" s="1"/>
  <c r="I33" i="1"/>
  <c r="M33" i="1" s="1"/>
  <c r="M32" i="1"/>
  <c r="L32" i="1"/>
  <c r="I32" i="1"/>
  <c r="I31" i="1"/>
  <c r="M31" i="1" s="1"/>
  <c r="I30" i="1"/>
  <c r="L30" i="1" s="1"/>
  <c r="I29" i="1"/>
  <c r="L29" i="1" s="1"/>
  <c r="M28" i="1"/>
  <c r="L28" i="1"/>
  <c r="I28" i="1"/>
  <c r="I27" i="1"/>
  <c r="M27" i="1" s="1"/>
  <c r="I26" i="1"/>
  <c r="M26" i="1" s="1"/>
  <c r="I25" i="1"/>
  <c r="M25" i="1" s="1"/>
  <c r="M24" i="1"/>
  <c r="L24" i="1"/>
  <c r="I24" i="1"/>
  <c r="I23" i="1"/>
  <c r="M23" i="1" s="1"/>
  <c r="I22" i="1"/>
  <c r="L22" i="1" s="1"/>
  <c r="I21" i="1"/>
  <c r="M21" i="1" s="1"/>
  <c r="M20" i="1"/>
  <c r="L20" i="1"/>
  <c r="I20" i="1"/>
  <c r="I19" i="1"/>
  <c r="M19" i="1" s="1"/>
  <c r="I18" i="1"/>
  <c r="I38" i="1" s="1"/>
  <c r="L25" i="1" l="1"/>
  <c r="L37" i="1"/>
  <c r="M29" i="1"/>
  <c r="L18" i="1"/>
  <c r="L26" i="1"/>
  <c r="L34" i="1"/>
  <c r="M18" i="1"/>
  <c r="M38" i="1" s="1"/>
  <c r="M22" i="1"/>
  <c r="M30" i="1"/>
  <c r="L19" i="1"/>
  <c r="L23" i="1"/>
  <c r="L27" i="1"/>
  <c r="L31" i="1"/>
  <c r="L35" i="1"/>
  <c r="L21" i="1"/>
  <c r="L33" i="1"/>
  <c r="L38" i="1" l="1"/>
</calcChain>
</file>

<file path=xl/sharedStrings.xml><?xml version="1.0" encoding="utf-8"?>
<sst xmlns="http://schemas.openxmlformats.org/spreadsheetml/2006/main" count="78" uniqueCount="67">
  <si>
    <t>TECH READS®  ×  KYOMEILABS  |  Business Suite — 日本語対応テンプレート  |  Issued by: Qualitex Trading LLC</t>
  </si>
  <si>
    <t>TECH READS® × KYOMEILABS
© 2026 Qualitex Trading LLC</t>
  </si>
  <si>
    <t>商品の入出庫・現在庫・在庫金額を一元管理するシートです。最低在庫数を下回った場合、自動アラートが表示されます。 | Manages stock in/out, current inventory &amp; stock value. Auto-alert when below minimum stock.</t>
  </si>
  <si>
    <t>管理番号 / Doc No.</t>
  </si>
  <si>
    <t>ZK-TR-KL-2026-001</t>
  </si>
  <si>
    <t>作成日 / Created Date</t>
  </si>
  <si>
    <t>会社名 / Company</t>
  </si>
  <si>
    <t>Qualitex Trading LLC</t>
  </si>
  <si>
    <t>部署名 / Department</t>
  </si>
  <si>
    <t>担当者 / Prepared by</t>
  </si>
  <si>
    <t>改訂番号 / Revision</t>
  </si>
  <si>
    <t>Rev. 1.0</t>
  </si>
  <si>
    <t>対象期間 / Period</t>
  </si>
  <si>
    <t>2026年06月</t>
  </si>
  <si>
    <t>次回棚卸日 / Next Count Date</t>
  </si>
  <si>
    <t>承　認　欄　／　Approval Stamps</t>
  </si>
  <si>
    <t>担　当</t>
  </si>
  <si>
    <t>係　長</t>
  </si>
  <si>
    <t>課　長</t>
  </si>
  <si>
    <t>部　長</t>
  </si>
  <si>
    <t>※ 各担当者は確認後、印鑑欄に押印してください。
   Please stamp after review.
   TECH READS® × KYOMEILABS | Qualitex Trading LLC</t>
  </si>
  <si>
    <t>（印）</t>
  </si>
  <si>
    <t>氏名：</t>
  </si>
  <si>
    <t>日付：</t>
  </si>
  <si>
    <t>▸  在庫明細　／　Inventory Line Items</t>
  </si>
  <si>
    <t>No.
番号</t>
  </si>
  <si>
    <t>商品コード
Item Code</t>
  </si>
  <si>
    <t>商品名
Product Name</t>
  </si>
  <si>
    <t>カテゴリ
Category</t>
  </si>
  <si>
    <t>保管場所
Location</t>
  </si>
  <si>
    <t>前月残
Prev. Stock</t>
  </si>
  <si>
    <t>入庫数
Stock In</t>
  </si>
  <si>
    <t>出庫数
Stock Out</t>
  </si>
  <si>
    <t>現在庫数
Current</t>
  </si>
  <si>
    <t>最低在庫
Min. Stock</t>
  </si>
  <si>
    <t>単価(¥)
Unit Price</t>
  </si>
  <si>
    <t>在庫金額(¥)
Stock Value</t>
  </si>
  <si>
    <t>アラート
Alert</t>
  </si>
  <si>
    <t>備考
Remarks</t>
  </si>
  <si>
    <t>TR-001</t>
  </si>
  <si>
    <t>Tech Book Vol.1 — プログラミング入門</t>
  </si>
  <si>
    <t>書籍・Books</t>
  </si>
  <si>
    <t>棚A-1</t>
  </si>
  <si>
    <t>TR-002</t>
  </si>
  <si>
    <t>Educational Game Set — STEM学習</t>
  </si>
  <si>
    <t>ゲーム・Games</t>
  </si>
  <si>
    <t>棚B-2</t>
  </si>
  <si>
    <t>TR-003</t>
  </si>
  <si>
    <t>USB Learning Kit — プログラミング教材</t>
  </si>
  <si>
    <t>ソフトウェア</t>
  </si>
  <si>
    <t>棚A-3</t>
  </si>
  <si>
    <t>TR-004</t>
  </si>
  <si>
    <t>Science Toy Set — 理科実験キット</t>
  </si>
  <si>
    <t>おもちゃ</t>
  </si>
  <si>
    <t>棚C-1</t>
  </si>
  <si>
    <t>KL-001</t>
  </si>
  <si>
    <t>KyomeiLabs AI Workbook Vol.1</t>
  </si>
  <si>
    <t>棚A-2</t>
  </si>
  <si>
    <t>KL-002</t>
  </si>
  <si>
    <t>Digital Strategy Toolkit</t>
  </si>
  <si>
    <t>棚B-1</t>
  </si>
  <si>
    <t>合　計　／　TOTALS</t>
  </si>
  <si>
    <t>▸  備考・特記事項　／　Notes &amp; Remarks</t>
  </si>
  <si>
    <t>棚卸メモ、発注指示、特記事項など自由にご記入ください…
例：6月末に全品目の棚卸を実施予定。TR-003は仕入先に要確認。KL-002は次回入荷待ち。</t>
  </si>
  <si>
    <t>TECH READS®  ×  KYOMEILABS  |  A Qualitex Trading LLC Initiative</t>
  </si>
  <si>
    <t>© 2026 Qualitex Trading LLC. All Rights Reserved.  |  TECH READS® is a registered trademark of Qualitex Trading LLC.  |  🎁 Free Japanese Business Suite</t>
  </si>
  <si>
    <t>在  庫  管  理  表　／　Inventory Management Sheet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</si>
</sst>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&quot;年&quot;mm&quot;月&quot;dd&quot;日&quot;"/>
    <numFmt numFmtId="178" formatCode="\¥#,##0"/>
  </numFmts>
  <fonts count="26">
    <font>
      <sz val="11"/>
      <color theme="1"/>
      <name val="ＭＳ Ｐゴシック"/>
      <family val="2"/>
      <scheme val="minor"/>
    </font>
    <font>
      <b/>
      <sz val="13"/>
      <color rgb="FFFFFFFF"/>
      <name val="MS Gothic"/>
      <family val="3"/>
      <charset val="128"/>
    </font>
    <font>
      <b/>
      <sz val="22"/>
      <color rgb="FFFFFFFF"/>
      <name val="MS Gothic"/>
      <family val="3"/>
      <charset val="128"/>
    </font>
    <font>
      <sz val="9"/>
      <color rgb="FFE9D5FF"/>
      <name val="MS Gothic"/>
      <family val="3"/>
      <charset val="128"/>
    </font>
    <font>
      <b/>
      <sz val="9"/>
      <color rgb="FF5B21B6"/>
      <name val="MS Gothic"/>
      <family val="3"/>
      <charset val="128"/>
    </font>
    <font>
      <b/>
      <sz val="10"/>
      <color rgb="FF1F2937"/>
      <name val="MS Gothic"/>
      <family val="3"/>
      <charset val="128"/>
    </font>
    <font>
      <b/>
      <sz val="9"/>
      <color rgb="FFFFFFFF"/>
      <name val="MS Gothic"/>
      <family val="3"/>
      <charset val="128"/>
    </font>
    <font>
      <sz val="18"/>
      <color rgb="FFA78BFA"/>
      <name val="MS Gothic"/>
      <family val="3"/>
      <charset val="128"/>
    </font>
    <font>
      <sz val="9"/>
      <color rgb="FF1F2937"/>
      <name val="MS Gothic"/>
      <family val="3"/>
      <charset val="128"/>
    </font>
    <font>
      <sz val="8"/>
      <color rgb="FF9CA3AF"/>
      <name val="MS Gothic"/>
      <family val="3"/>
      <charset val="128"/>
    </font>
    <font>
      <i/>
      <sz val="8"/>
      <color rgb="FF6B7280"/>
      <name val="MS Gothic"/>
      <family val="3"/>
      <charset val="128"/>
    </font>
    <font>
      <b/>
      <sz val="10"/>
      <color rgb="FFFFFFFF"/>
      <name val="MS Gothic"/>
      <family val="3"/>
      <charset val="128"/>
    </font>
    <font>
      <b/>
      <sz val="9"/>
      <color rgb="FF7C3AED"/>
      <name val="MS Gothic"/>
      <family val="3"/>
      <charset val="128"/>
    </font>
    <font>
      <b/>
      <sz val="9"/>
      <color rgb="FF065F46"/>
      <name val="MS Gothic"/>
      <family val="3"/>
      <charset val="128"/>
    </font>
    <font>
      <b/>
      <sz val="9"/>
      <color rgb="FF991B1B"/>
      <name val="MS Gothic"/>
      <family val="3"/>
      <charset val="128"/>
    </font>
    <font>
      <b/>
      <sz val="9"/>
      <color rgb="FF92400E"/>
      <name val="MS Gothic"/>
      <family val="3"/>
      <charset val="128"/>
    </font>
    <font>
      <b/>
      <sz val="9"/>
      <color rgb="FF1D4ED8"/>
      <name val="MS Gothic"/>
      <family val="3"/>
      <charset val="128"/>
    </font>
    <font>
      <b/>
      <sz val="9"/>
      <color rgb="FF1F2937"/>
      <name val="MS Gothic"/>
      <family val="3"/>
      <charset val="128"/>
    </font>
    <font>
      <sz val="8"/>
      <color rgb="FF6B7280"/>
      <name val="MS Gothic"/>
      <family val="3"/>
      <charset val="128"/>
    </font>
    <font>
      <b/>
      <sz val="10"/>
      <color rgb="FF92400E"/>
      <name val="MS Gothic"/>
      <family val="3"/>
      <charset val="128"/>
    </font>
    <font>
      <b/>
      <sz val="8"/>
      <color rgb="FF92400E"/>
      <name val="MS Gothic"/>
      <family val="3"/>
      <charset val="128"/>
    </font>
    <font>
      <sz val="9"/>
      <color rgb="FF374151"/>
      <name val="MS Gothic"/>
      <family val="3"/>
      <charset val="128"/>
    </font>
    <font>
      <i/>
      <sz val="7"/>
      <color theme="0"/>
      <name val="MS Gothic"/>
      <family val="3"/>
      <charset val="128"/>
    </font>
    <font>
      <sz val="11"/>
      <color theme="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8"/>
      <color theme="0"/>
      <name val="MS Gothic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2D1B69"/>
      </patternFill>
    </fill>
    <fill>
      <patternFill patternType="solid">
        <fgColor rgb="FF4C1D95"/>
      </patternFill>
    </fill>
    <fill>
      <patternFill patternType="solid">
        <fgColor rgb="FF1E1040"/>
      </patternFill>
    </fill>
    <fill>
      <patternFill patternType="solid">
        <fgColor rgb="FFF5F3FF"/>
      </patternFill>
    </fill>
    <fill>
      <patternFill patternType="solid">
        <fgColor rgb="FFFFFFFF"/>
      </patternFill>
    </fill>
    <fill>
      <patternFill patternType="solid">
        <fgColor rgb="FF7C3AED"/>
      </patternFill>
    </fill>
    <fill>
      <patternFill patternType="solid">
        <fgColor rgb="FFFDF4FF"/>
      </patternFill>
    </fill>
    <fill>
      <patternFill patternType="solid">
        <fgColor rgb="FFFAFAFA"/>
      </patternFill>
    </fill>
  </fills>
  <borders count="17">
    <border>
      <left/>
      <right/>
      <top/>
      <bottom/>
      <diagonal/>
    </border>
    <border>
      <left style="thin">
        <color rgb="FFDDD6FE"/>
      </left>
      <right style="thin">
        <color rgb="FFDDD6FE"/>
      </right>
      <top style="thin">
        <color rgb="FFDDD6FE"/>
      </top>
      <bottom style="thin">
        <color rgb="FFDDD6FE"/>
      </bottom>
      <diagonal/>
    </border>
    <border>
      <left style="medium">
        <color rgb="FF6D28D9"/>
      </left>
      <right style="medium">
        <color rgb="FF6D28D9"/>
      </right>
      <top style="medium">
        <color rgb="FF6D28D9"/>
      </top>
      <bottom style="medium">
        <color rgb="FF6D28D9"/>
      </bottom>
      <diagonal/>
    </border>
    <border>
      <left style="thin">
        <color rgb="FF9CA3AF"/>
      </left>
      <right style="thin">
        <color rgb="FF9CA3AF"/>
      </right>
      <top style="thin">
        <color rgb="FF9CA3AF"/>
      </top>
      <bottom style="thin">
        <color rgb="FF9CA3AF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rgb="FFA78BFA"/>
      </right>
      <top style="medium">
        <color rgb="FFA78BFA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rgb="FF6D28D9"/>
      </right>
      <top style="medium">
        <color theme="1" tint="4.9989318521683403E-2"/>
      </top>
      <bottom style="medium">
        <color rgb="FF6D28D9"/>
      </bottom>
      <diagonal/>
    </border>
    <border>
      <left/>
      <right style="medium">
        <color rgb="FF6D28D9"/>
      </right>
      <top style="medium">
        <color theme="1" tint="4.9989318521683403E-2"/>
      </top>
      <bottom style="medium">
        <color rgb="FF6D28D9"/>
      </bottom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 style="medium">
        <color rgb="FFA78BFA"/>
      </right>
      <top style="medium">
        <color rgb="FFA78BFA"/>
      </top>
      <bottom/>
      <diagonal/>
    </border>
    <border>
      <left style="medium">
        <color theme="1" tint="4.9989318521683403E-2"/>
      </left>
      <right style="thin">
        <color rgb="FFDDD6FE"/>
      </right>
      <top/>
      <bottom style="medium">
        <color theme="1" tint="4.9989318521683403E-2"/>
      </bottom>
      <diagonal/>
    </border>
    <border>
      <left/>
      <right style="thin">
        <color rgb="FFDDD6FE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thin">
        <color rgb="FFDDD6FE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 style="thin">
        <color rgb="FFDDD6FE"/>
      </right>
      <top style="medium">
        <color theme="1" tint="4.9989318521683403E-2"/>
      </top>
      <bottom style="medium">
        <color theme="1" tint="4.9989318521683403E-2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6" fillId="3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3" fontId="8" fillId="5" borderId="3" xfId="0" applyNumberFormat="1" applyFont="1" applyFill="1" applyBorder="1" applyAlignment="1">
      <alignment horizontal="center" vertical="center"/>
    </xf>
    <xf numFmtId="3" fontId="13" fillId="5" borderId="3" xfId="0" applyNumberFormat="1" applyFont="1" applyFill="1" applyBorder="1" applyAlignment="1">
      <alignment horizontal="center" vertical="center"/>
    </xf>
    <xf numFmtId="3" fontId="14" fillId="5" borderId="3" xfId="0" applyNumberFormat="1" applyFont="1" applyFill="1" applyBorder="1" applyAlignment="1">
      <alignment horizontal="center" vertical="center"/>
    </xf>
    <xf numFmtId="3" fontId="12" fillId="5" borderId="3" xfId="0" applyNumberFormat="1" applyFont="1" applyFill="1" applyBorder="1" applyAlignment="1">
      <alignment horizontal="center" vertical="center"/>
    </xf>
    <xf numFmtId="3" fontId="15" fillId="5" borderId="3" xfId="0" applyNumberFormat="1" applyFont="1" applyFill="1" applyBorder="1" applyAlignment="1">
      <alignment horizontal="center" vertical="center"/>
    </xf>
    <xf numFmtId="178" fontId="8" fillId="5" borderId="3" xfId="0" applyNumberFormat="1" applyFont="1" applyFill="1" applyBorder="1" applyAlignment="1">
      <alignment horizontal="right" vertical="center"/>
    </xf>
    <xf numFmtId="178" fontId="16" fillId="5" borderId="3" xfId="0" applyNumberFormat="1" applyFont="1" applyFill="1" applyBorder="1" applyAlignment="1">
      <alignment horizontal="right" vertical="center"/>
    </xf>
    <xf numFmtId="0" fontId="17" fillId="5" borderId="3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3" fontId="8" fillId="6" borderId="3" xfId="0" applyNumberFormat="1" applyFont="1" applyFill="1" applyBorder="1" applyAlignment="1">
      <alignment horizontal="center" vertical="center"/>
    </xf>
    <xf numFmtId="3" fontId="13" fillId="6" borderId="3" xfId="0" applyNumberFormat="1" applyFont="1" applyFill="1" applyBorder="1" applyAlignment="1">
      <alignment horizontal="center" vertical="center"/>
    </xf>
    <xf numFmtId="3" fontId="14" fillId="6" borderId="3" xfId="0" applyNumberFormat="1" applyFont="1" applyFill="1" applyBorder="1" applyAlignment="1">
      <alignment horizontal="center" vertical="center"/>
    </xf>
    <xf numFmtId="3" fontId="12" fillId="6" borderId="3" xfId="0" applyNumberFormat="1" applyFont="1" applyFill="1" applyBorder="1" applyAlignment="1">
      <alignment horizontal="center" vertical="center"/>
    </xf>
    <xf numFmtId="3" fontId="15" fillId="6" borderId="3" xfId="0" applyNumberFormat="1" applyFont="1" applyFill="1" applyBorder="1" applyAlignment="1">
      <alignment horizontal="center" vertical="center"/>
    </xf>
    <xf numFmtId="178" fontId="8" fillId="6" borderId="3" xfId="0" applyNumberFormat="1" applyFont="1" applyFill="1" applyBorder="1" applyAlignment="1">
      <alignment horizontal="right" vertical="center"/>
    </xf>
    <xf numFmtId="178" fontId="16" fillId="6" borderId="3" xfId="0" applyNumberFormat="1" applyFont="1" applyFill="1" applyBorder="1" applyAlignment="1">
      <alignment horizontal="right" vertical="center"/>
    </xf>
    <xf numFmtId="0" fontId="17" fillId="6" borderId="3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left" vertical="center"/>
    </xf>
    <xf numFmtId="3" fontId="6" fillId="3" borderId="2" xfId="0" applyNumberFormat="1" applyFont="1" applyFill="1" applyBorder="1" applyAlignment="1">
      <alignment horizontal="center" vertical="center"/>
    </xf>
    <xf numFmtId="178" fontId="19" fillId="3" borderId="2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 wrapText="1"/>
    </xf>
    <xf numFmtId="0" fontId="0" fillId="0" borderId="0" xfId="0"/>
    <xf numFmtId="0" fontId="11" fillId="7" borderId="2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4" fillId="5" borderId="1" xfId="0" applyFont="1" applyFill="1" applyBorder="1" applyAlignment="1">
      <alignment horizontal="right" vertical="center"/>
    </xf>
    <xf numFmtId="0" fontId="0" fillId="5" borderId="0" xfId="0" applyFill="1"/>
    <xf numFmtId="0" fontId="21" fillId="6" borderId="1" xfId="0" applyFont="1" applyFill="1" applyBorder="1" applyAlignment="1">
      <alignment horizontal="left" vertical="top" wrapText="1"/>
    </xf>
    <xf numFmtId="0" fontId="10" fillId="9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/>
    </xf>
    <xf numFmtId="177" fontId="5" fillId="6" borderId="1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right" vertical="center" wrapText="1"/>
    </xf>
    <xf numFmtId="0" fontId="23" fillId="0" borderId="0" xfId="0" applyFont="1"/>
    <xf numFmtId="0" fontId="25" fillId="4" borderId="0" xfId="0" applyFont="1" applyFill="1" applyAlignment="1">
      <alignment horizontal="center" vertical="center"/>
    </xf>
    <xf numFmtId="0" fontId="0" fillId="0" borderId="4" xfId="0" applyBorder="1"/>
    <xf numFmtId="0" fontId="7" fillId="8" borderId="5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0" borderId="11" xfId="0" applyBorder="1"/>
    <xf numFmtId="0" fontId="7" fillId="8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sz val="9"/>
        <color rgb="FF92400E"/>
        <name val="MS Gothic"/>
      </font>
      <fill>
        <patternFill patternType="solid">
          <fgColor rgb="FFFEF3C7"/>
          <bgColor rgb="FFFEF3C7"/>
        </patternFill>
      </fill>
    </dxf>
    <dxf>
      <font>
        <sz val="9"/>
        <color rgb="FF991B1B"/>
        <name val="MS Gothic"/>
      </font>
      <fill>
        <patternFill patternType="solid">
          <fgColor rgb="FFFEE2E2"/>
          <bgColor rgb="FFFE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"/>
  <sheetViews>
    <sheetView tabSelected="1" workbookViewId="0">
      <pane xSplit="1" ySplit="17" topLeftCell="B18" activePane="bottomRight" state="frozen"/>
      <selection pane="topRight"/>
      <selection pane="bottomLeft"/>
      <selection pane="bottomRight" activeCell="A2" sqref="A2:L2"/>
    </sheetView>
  </sheetViews>
  <sheetFormatPr defaultRowHeight="13.5"/>
  <cols>
    <col min="1" max="1" width="8" customWidth="1"/>
    <col min="2" max="2" width="13" customWidth="1"/>
    <col min="3" max="3" width="28" customWidth="1"/>
    <col min="4" max="4" width="14" customWidth="1"/>
    <col min="5" max="5" width="12" customWidth="1"/>
    <col min="6" max="10" width="9" customWidth="1"/>
    <col min="11" max="11" width="12" customWidth="1"/>
    <col min="12" max="13" width="14" customWidth="1"/>
    <col min="14" max="14" width="20" customWidth="1"/>
    <col min="15" max="18" width="8" customWidth="1"/>
  </cols>
  <sheetData>
    <row r="1" spans="1:20" ht="36" customHeight="1">
      <c r="A1" s="41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20" ht="48" customHeight="1">
      <c r="A2" s="32" t="s">
        <v>66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6" t="s">
        <v>1</v>
      </c>
      <c r="N2" s="27"/>
      <c r="O2" s="27"/>
      <c r="P2" s="27"/>
      <c r="Q2" s="27"/>
      <c r="R2" s="27"/>
    </row>
    <row r="3" spans="1:20" ht="21.95" customHeight="1">
      <c r="A3" s="44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1:20" ht="8.1" customHeight="1">
      <c r="A4" s="34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20" ht="20.100000000000001" customHeight="1">
      <c r="A5" s="33" t="s">
        <v>3</v>
      </c>
      <c r="B5" s="27"/>
      <c r="C5" s="27"/>
      <c r="D5" s="29" t="s">
        <v>4</v>
      </c>
      <c r="E5" s="27"/>
      <c r="F5" s="27"/>
      <c r="G5" s="27"/>
      <c r="H5" s="27"/>
      <c r="I5" s="33" t="s">
        <v>5</v>
      </c>
      <c r="J5" s="27"/>
      <c r="K5" s="27"/>
      <c r="L5" s="38">
        <v>46181</v>
      </c>
      <c r="M5" s="27"/>
      <c r="N5" s="27"/>
      <c r="O5" s="27"/>
      <c r="P5" s="27"/>
      <c r="Q5" s="27"/>
      <c r="R5" s="27"/>
    </row>
    <row r="6" spans="1:20" ht="20.100000000000001" customHeight="1">
      <c r="A6" s="33" t="s">
        <v>6</v>
      </c>
      <c r="B6" s="27"/>
      <c r="C6" s="27"/>
      <c r="D6" s="29" t="s">
        <v>7</v>
      </c>
      <c r="E6" s="27"/>
      <c r="F6" s="27"/>
      <c r="G6" s="27"/>
      <c r="H6" s="27"/>
      <c r="I6" s="33" t="s">
        <v>8</v>
      </c>
      <c r="J6" s="27"/>
      <c r="K6" s="27"/>
      <c r="L6" s="29"/>
      <c r="M6" s="27"/>
      <c r="N6" s="27"/>
      <c r="O6" s="27"/>
      <c r="P6" s="27"/>
      <c r="Q6" s="27"/>
      <c r="R6" s="27"/>
    </row>
    <row r="7" spans="1:20" ht="20.100000000000001" customHeight="1">
      <c r="A7" s="33" t="s">
        <v>9</v>
      </c>
      <c r="B7" s="27"/>
      <c r="C7" s="27"/>
      <c r="D7" s="29"/>
      <c r="E7" s="27"/>
      <c r="F7" s="27"/>
      <c r="G7" s="27"/>
      <c r="H7" s="27"/>
      <c r="I7" s="33" t="s">
        <v>10</v>
      </c>
      <c r="J7" s="27"/>
      <c r="K7" s="27"/>
      <c r="L7" s="29" t="s">
        <v>11</v>
      </c>
      <c r="M7" s="27"/>
      <c r="N7" s="27"/>
      <c r="O7" s="27"/>
      <c r="P7" s="27"/>
      <c r="Q7" s="27"/>
      <c r="R7" s="27"/>
    </row>
    <row r="8" spans="1:20" ht="20.100000000000001" customHeight="1">
      <c r="A8" s="33" t="s">
        <v>12</v>
      </c>
      <c r="B8" s="27"/>
      <c r="C8" s="27"/>
      <c r="D8" s="29" t="s">
        <v>13</v>
      </c>
      <c r="E8" s="27"/>
      <c r="F8" s="27"/>
      <c r="G8" s="27"/>
      <c r="H8" s="27"/>
      <c r="I8" s="33" t="s">
        <v>14</v>
      </c>
      <c r="J8" s="27"/>
      <c r="K8" s="27"/>
      <c r="L8" s="38">
        <v>46203</v>
      </c>
      <c r="M8" s="27"/>
      <c r="N8" s="27"/>
      <c r="O8" s="27"/>
      <c r="P8" s="27"/>
      <c r="Q8" s="27"/>
      <c r="R8" s="27"/>
    </row>
    <row r="9" spans="1:20" ht="8.1" customHeight="1" thickBot="1">
      <c r="A9" s="34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spans="1:20" ht="15.95" customHeight="1" thickBot="1">
      <c r="A10" s="30" t="s">
        <v>15</v>
      </c>
      <c r="B10" s="27"/>
      <c r="C10" s="27"/>
      <c r="D10" s="27"/>
      <c r="E10" s="27"/>
      <c r="F10" s="27"/>
      <c r="G10" s="27"/>
      <c r="H10" s="27"/>
      <c r="I10" s="27"/>
      <c r="J10" s="27"/>
      <c r="K10" s="50" t="s">
        <v>16</v>
      </c>
      <c r="L10" s="47"/>
      <c r="M10" s="50" t="s">
        <v>17</v>
      </c>
      <c r="N10" s="47"/>
      <c r="O10" s="50" t="s">
        <v>18</v>
      </c>
      <c r="P10" s="47"/>
      <c r="Q10" s="51" t="s">
        <v>19</v>
      </c>
      <c r="R10" s="47"/>
    </row>
    <row r="11" spans="1:20" ht="51.95" customHeight="1" thickBot="1">
      <c r="A11" s="36" t="s">
        <v>20</v>
      </c>
      <c r="B11" s="27"/>
      <c r="C11" s="27"/>
      <c r="D11" s="27"/>
      <c r="E11" s="27"/>
      <c r="F11" s="27"/>
      <c r="G11" s="27"/>
      <c r="H11" s="27"/>
      <c r="I11" s="27"/>
      <c r="J11" s="27"/>
      <c r="K11" s="53" t="s">
        <v>21</v>
      </c>
      <c r="L11" s="52"/>
      <c r="M11" s="53" t="s">
        <v>21</v>
      </c>
      <c r="N11" s="52"/>
      <c r="O11" s="53" t="s">
        <v>21</v>
      </c>
      <c r="P11" s="52"/>
      <c r="Q11" s="46" t="s">
        <v>21</v>
      </c>
      <c r="R11" s="52"/>
      <c r="T11" s="45"/>
    </row>
    <row r="12" spans="1:20" ht="15.95" customHeight="1" thickBot="1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56" t="s">
        <v>22</v>
      </c>
      <c r="L12" s="49"/>
      <c r="M12" s="56" t="s">
        <v>22</v>
      </c>
      <c r="N12" s="49"/>
      <c r="O12" s="56" t="s">
        <v>22</v>
      </c>
      <c r="P12" s="49"/>
      <c r="Q12" s="57" t="s">
        <v>22</v>
      </c>
      <c r="R12" s="49"/>
    </row>
    <row r="13" spans="1:20" ht="15.95" customHeight="1" thickBot="1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54" t="s">
        <v>23</v>
      </c>
      <c r="L13" s="48"/>
      <c r="M13" s="54" t="s">
        <v>23</v>
      </c>
      <c r="N13" s="48"/>
      <c r="O13" s="54" t="s">
        <v>23</v>
      </c>
      <c r="P13" s="48"/>
      <c r="Q13" s="55" t="s">
        <v>23</v>
      </c>
      <c r="R13" s="48"/>
    </row>
    <row r="14" spans="1:20" ht="9.9499999999999993" customHeight="1"/>
    <row r="15" spans="1:20" ht="8.1" customHeight="1">
      <c r="A15" s="3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</row>
    <row r="16" spans="1:20" ht="20.100000000000001" customHeight="1">
      <c r="A16" s="28" t="s">
        <v>24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</row>
    <row r="17" spans="1:14" ht="36" customHeight="1">
      <c r="A17" s="1" t="s">
        <v>25</v>
      </c>
      <c r="B17" s="1" t="s">
        <v>26</v>
      </c>
      <c r="C17" s="1" t="s">
        <v>27</v>
      </c>
      <c r="D17" s="1" t="s">
        <v>28</v>
      </c>
      <c r="E17" s="1" t="s">
        <v>29</v>
      </c>
      <c r="F17" s="1" t="s">
        <v>30</v>
      </c>
      <c r="G17" s="1" t="s">
        <v>31</v>
      </c>
      <c r="H17" s="1" t="s">
        <v>32</v>
      </c>
      <c r="I17" s="1" t="s">
        <v>33</v>
      </c>
      <c r="J17" s="1" t="s">
        <v>34</v>
      </c>
      <c r="K17" s="1" t="s">
        <v>35</v>
      </c>
      <c r="L17" s="1" t="s">
        <v>36</v>
      </c>
      <c r="M17" s="1" t="s">
        <v>37</v>
      </c>
      <c r="N17" s="1" t="s">
        <v>38</v>
      </c>
    </row>
    <row r="18" spans="1:14" ht="20.100000000000001" customHeight="1">
      <c r="A18" s="2">
        <v>1</v>
      </c>
      <c r="B18" s="3" t="s">
        <v>39</v>
      </c>
      <c r="C18" s="3" t="s">
        <v>40</v>
      </c>
      <c r="D18" s="3" t="s">
        <v>41</v>
      </c>
      <c r="E18" s="3" t="s">
        <v>42</v>
      </c>
      <c r="F18" s="4">
        <v>20</v>
      </c>
      <c r="G18" s="5">
        <v>15</v>
      </c>
      <c r="H18" s="6">
        <v>10</v>
      </c>
      <c r="I18" s="7">
        <f t="shared" ref="I18:I37" si="0">F18+G18-H18</f>
        <v>25</v>
      </c>
      <c r="J18" s="8">
        <v>5</v>
      </c>
      <c r="K18" s="9">
        <v>1200</v>
      </c>
      <c r="L18" s="10">
        <f t="shared" ref="L18:L37" si="1">I18*K18</f>
        <v>30000</v>
      </c>
      <c r="M18" s="11" t="str">
        <f t="shared" ref="M18:M37" si="2">IF(I18&lt;=0,"🔴 在庫切れ",IF(I18&lt;=J18,"⚠️ 要発注","✅ 在庫OK"))</f>
        <v>✅ 在庫OK</v>
      </c>
      <c r="N18" s="12"/>
    </row>
    <row r="19" spans="1:14" ht="20.100000000000001" customHeight="1">
      <c r="A19" s="13">
        <v>2</v>
      </c>
      <c r="B19" s="14" t="s">
        <v>43</v>
      </c>
      <c r="C19" s="14" t="s">
        <v>44</v>
      </c>
      <c r="D19" s="14" t="s">
        <v>45</v>
      </c>
      <c r="E19" s="14" t="s">
        <v>46</v>
      </c>
      <c r="F19" s="15">
        <v>30</v>
      </c>
      <c r="G19" s="16">
        <v>20</v>
      </c>
      <c r="H19" s="17">
        <v>18</v>
      </c>
      <c r="I19" s="18">
        <f t="shared" si="0"/>
        <v>32</v>
      </c>
      <c r="J19" s="19">
        <v>10</v>
      </c>
      <c r="K19" s="20">
        <v>3500</v>
      </c>
      <c r="L19" s="21">
        <f t="shared" si="1"/>
        <v>112000</v>
      </c>
      <c r="M19" s="22" t="str">
        <f t="shared" si="2"/>
        <v>✅ 在庫OK</v>
      </c>
      <c r="N19" s="23"/>
    </row>
    <row r="20" spans="1:14" ht="20.100000000000001" customHeight="1">
      <c r="A20" s="2">
        <v>3</v>
      </c>
      <c r="B20" s="3" t="s">
        <v>47</v>
      </c>
      <c r="C20" s="3" t="s">
        <v>48</v>
      </c>
      <c r="D20" s="3" t="s">
        <v>49</v>
      </c>
      <c r="E20" s="3" t="s">
        <v>50</v>
      </c>
      <c r="F20" s="4">
        <v>15</v>
      </c>
      <c r="G20" s="5">
        <v>10</v>
      </c>
      <c r="H20" s="6">
        <v>12</v>
      </c>
      <c r="I20" s="7">
        <f t="shared" si="0"/>
        <v>13</v>
      </c>
      <c r="J20" s="8">
        <v>5</v>
      </c>
      <c r="K20" s="9">
        <v>8000</v>
      </c>
      <c r="L20" s="10">
        <f t="shared" si="1"/>
        <v>104000</v>
      </c>
      <c r="M20" s="11" t="str">
        <f t="shared" si="2"/>
        <v>✅ 在庫OK</v>
      </c>
      <c r="N20" s="12"/>
    </row>
    <row r="21" spans="1:14" ht="20.100000000000001" customHeight="1">
      <c r="A21" s="13">
        <v>4</v>
      </c>
      <c r="B21" s="14" t="s">
        <v>51</v>
      </c>
      <c r="C21" s="14" t="s">
        <v>52</v>
      </c>
      <c r="D21" s="14" t="s">
        <v>53</v>
      </c>
      <c r="E21" s="14" t="s">
        <v>54</v>
      </c>
      <c r="F21" s="15">
        <v>25</v>
      </c>
      <c r="G21" s="16">
        <v>30</v>
      </c>
      <c r="H21" s="17">
        <v>20</v>
      </c>
      <c r="I21" s="18">
        <f t="shared" si="0"/>
        <v>35</v>
      </c>
      <c r="J21" s="19">
        <v>8</v>
      </c>
      <c r="K21" s="20">
        <v>2200</v>
      </c>
      <c r="L21" s="21">
        <f t="shared" si="1"/>
        <v>77000</v>
      </c>
      <c r="M21" s="22" t="str">
        <f t="shared" si="2"/>
        <v>✅ 在庫OK</v>
      </c>
      <c r="N21" s="23"/>
    </row>
    <row r="22" spans="1:14" ht="20.100000000000001" customHeight="1">
      <c r="A22" s="2">
        <v>5</v>
      </c>
      <c r="B22" s="3" t="s">
        <v>55</v>
      </c>
      <c r="C22" s="3" t="s">
        <v>56</v>
      </c>
      <c r="D22" s="3" t="s">
        <v>41</v>
      </c>
      <c r="E22" s="3" t="s">
        <v>57</v>
      </c>
      <c r="F22" s="4">
        <v>18</v>
      </c>
      <c r="G22" s="5">
        <v>12</v>
      </c>
      <c r="H22" s="6">
        <v>8</v>
      </c>
      <c r="I22" s="7">
        <f t="shared" si="0"/>
        <v>22</v>
      </c>
      <c r="J22" s="8">
        <v>6</v>
      </c>
      <c r="K22" s="9">
        <v>2800</v>
      </c>
      <c r="L22" s="10">
        <f t="shared" si="1"/>
        <v>61600</v>
      </c>
      <c r="M22" s="11" t="str">
        <f t="shared" si="2"/>
        <v>✅ 在庫OK</v>
      </c>
      <c r="N22" s="12"/>
    </row>
    <row r="23" spans="1:14" ht="20.100000000000001" customHeight="1">
      <c r="A23" s="13">
        <v>6</v>
      </c>
      <c r="B23" s="14" t="s">
        <v>58</v>
      </c>
      <c r="C23" s="14" t="s">
        <v>59</v>
      </c>
      <c r="D23" s="14" t="s">
        <v>49</v>
      </c>
      <c r="E23" s="14" t="s">
        <v>60</v>
      </c>
      <c r="F23" s="15">
        <v>10</v>
      </c>
      <c r="G23" s="16">
        <v>5</v>
      </c>
      <c r="H23" s="17">
        <v>9</v>
      </c>
      <c r="I23" s="18">
        <f t="shared" si="0"/>
        <v>6</v>
      </c>
      <c r="J23" s="19">
        <v>4</v>
      </c>
      <c r="K23" s="20">
        <v>12000</v>
      </c>
      <c r="L23" s="21">
        <f t="shared" si="1"/>
        <v>72000</v>
      </c>
      <c r="M23" s="22" t="str">
        <f t="shared" si="2"/>
        <v>✅ 在庫OK</v>
      </c>
      <c r="N23" s="23"/>
    </row>
    <row r="24" spans="1:14" ht="20.100000000000001" customHeight="1">
      <c r="A24" s="2">
        <v>7</v>
      </c>
      <c r="B24" s="3"/>
      <c r="C24" s="3"/>
      <c r="D24" s="3"/>
      <c r="E24" s="3"/>
      <c r="F24" s="4">
        <v>0</v>
      </c>
      <c r="G24" s="5">
        <v>0</v>
      </c>
      <c r="H24" s="6">
        <v>0</v>
      </c>
      <c r="I24" s="7">
        <f t="shared" si="0"/>
        <v>0</v>
      </c>
      <c r="J24" s="8">
        <v>0</v>
      </c>
      <c r="K24" s="9">
        <v>0</v>
      </c>
      <c r="L24" s="10">
        <f t="shared" si="1"/>
        <v>0</v>
      </c>
      <c r="M24" s="11" t="str">
        <f t="shared" si="2"/>
        <v>🔴 在庫切れ</v>
      </c>
      <c r="N24" s="12"/>
    </row>
    <row r="25" spans="1:14" ht="20.100000000000001" customHeight="1">
      <c r="A25" s="13">
        <v>8</v>
      </c>
      <c r="B25" s="14"/>
      <c r="C25" s="14"/>
      <c r="D25" s="14"/>
      <c r="E25" s="14"/>
      <c r="F25" s="15">
        <v>0</v>
      </c>
      <c r="G25" s="16">
        <v>0</v>
      </c>
      <c r="H25" s="17">
        <v>0</v>
      </c>
      <c r="I25" s="18">
        <f t="shared" si="0"/>
        <v>0</v>
      </c>
      <c r="J25" s="19">
        <v>0</v>
      </c>
      <c r="K25" s="20">
        <v>0</v>
      </c>
      <c r="L25" s="21">
        <f t="shared" si="1"/>
        <v>0</v>
      </c>
      <c r="M25" s="22" t="str">
        <f t="shared" si="2"/>
        <v>🔴 在庫切れ</v>
      </c>
      <c r="N25" s="23"/>
    </row>
    <row r="26" spans="1:14" ht="20.100000000000001" customHeight="1">
      <c r="A26" s="2">
        <v>9</v>
      </c>
      <c r="B26" s="3"/>
      <c r="C26" s="3"/>
      <c r="D26" s="3"/>
      <c r="E26" s="3"/>
      <c r="F26" s="4">
        <v>0</v>
      </c>
      <c r="G26" s="5">
        <v>0</v>
      </c>
      <c r="H26" s="6">
        <v>0</v>
      </c>
      <c r="I26" s="7">
        <f t="shared" si="0"/>
        <v>0</v>
      </c>
      <c r="J26" s="8">
        <v>0</v>
      </c>
      <c r="K26" s="9">
        <v>0</v>
      </c>
      <c r="L26" s="10">
        <f t="shared" si="1"/>
        <v>0</v>
      </c>
      <c r="M26" s="11" t="str">
        <f t="shared" si="2"/>
        <v>🔴 在庫切れ</v>
      </c>
      <c r="N26" s="12"/>
    </row>
    <row r="27" spans="1:14" ht="20.100000000000001" customHeight="1">
      <c r="A27" s="13">
        <v>10</v>
      </c>
      <c r="B27" s="14"/>
      <c r="C27" s="14"/>
      <c r="D27" s="14"/>
      <c r="E27" s="14"/>
      <c r="F27" s="15">
        <v>0</v>
      </c>
      <c r="G27" s="16">
        <v>0</v>
      </c>
      <c r="H27" s="17">
        <v>0</v>
      </c>
      <c r="I27" s="18">
        <f t="shared" si="0"/>
        <v>0</v>
      </c>
      <c r="J27" s="19">
        <v>0</v>
      </c>
      <c r="K27" s="20">
        <v>0</v>
      </c>
      <c r="L27" s="21">
        <f t="shared" si="1"/>
        <v>0</v>
      </c>
      <c r="M27" s="22" t="str">
        <f t="shared" si="2"/>
        <v>🔴 在庫切れ</v>
      </c>
      <c r="N27" s="23"/>
    </row>
    <row r="28" spans="1:14" ht="20.100000000000001" customHeight="1">
      <c r="A28" s="2">
        <v>11</v>
      </c>
      <c r="B28" s="3"/>
      <c r="C28" s="3"/>
      <c r="D28" s="3"/>
      <c r="E28" s="3"/>
      <c r="F28" s="4">
        <v>0</v>
      </c>
      <c r="G28" s="5">
        <v>0</v>
      </c>
      <c r="H28" s="6">
        <v>0</v>
      </c>
      <c r="I28" s="7">
        <f t="shared" si="0"/>
        <v>0</v>
      </c>
      <c r="J28" s="8">
        <v>0</v>
      </c>
      <c r="K28" s="9">
        <v>0</v>
      </c>
      <c r="L28" s="10">
        <f t="shared" si="1"/>
        <v>0</v>
      </c>
      <c r="M28" s="11" t="str">
        <f t="shared" si="2"/>
        <v>🔴 在庫切れ</v>
      </c>
      <c r="N28" s="12"/>
    </row>
    <row r="29" spans="1:14" ht="20.100000000000001" customHeight="1">
      <c r="A29" s="13">
        <v>12</v>
      </c>
      <c r="B29" s="14"/>
      <c r="C29" s="14"/>
      <c r="D29" s="14"/>
      <c r="E29" s="14"/>
      <c r="F29" s="15">
        <v>0</v>
      </c>
      <c r="G29" s="16">
        <v>0</v>
      </c>
      <c r="H29" s="17">
        <v>0</v>
      </c>
      <c r="I29" s="18">
        <f t="shared" si="0"/>
        <v>0</v>
      </c>
      <c r="J29" s="19">
        <v>0</v>
      </c>
      <c r="K29" s="20">
        <v>0</v>
      </c>
      <c r="L29" s="21">
        <f t="shared" si="1"/>
        <v>0</v>
      </c>
      <c r="M29" s="22" t="str">
        <f t="shared" si="2"/>
        <v>🔴 在庫切れ</v>
      </c>
      <c r="N29" s="23"/>
    </row>
    <row r="30" spans="1:14" ht="20.100000000000001" customHeight="1">
      <c r="A30" s="2">
        <v>13</v>
      </c>
      <c r="B30" s="3"/>
      <c r="C30" s="3"/>
      <c r="D30" s="3"/>
      <c r="E30" s="3"/>
      <c r="F30" s="4">
        <v>0</v>
      </c>
      <c r="G30" s="5">
        <v>0</v>
      </c>
      <c r="H30" s="6">
        <v>0</v>
      </c>
      <c r="I30" s="7">
        <f t="shared" si="0"/>
        <v>0</v>
      </c>
      <c r="J30" s="8">
        <v>0</v>
      </c>
      <c r="K30" s="9">
        <v>0</v>
      </c>
      <c r="L30" s="10">
        <f t="shared" si="1"/>
        <v>0</v>
      </c>
      <c r="M30" s="11" t="str">
        <f t="shared" si="2"/>
        <v>🔴 在庫切れ</v>
      </c>
      <c r="N30" s="12"/>
    </row>
    <row r="31" spans="1:14" ht="20.100000000000001" customHeight="1">
      <c r="A31" s="13">
        <v>14</v>
      </c>
      <c r="B31" s="14"/>
      <c r="C31" s="14"/>
      <c r="D31" s="14"/>
      <c r="E31" s="14"/>
      <c r="F31" s="15">
        <v>0</v>
      </c>
      <c r="G31" s="16">
        <v>0</v>
      </c>
      <c r="H31" s="17">
        <v>0</v>
      </c>
      <c r="I31" s="18">
        <f t="shared" si="0"/>
        <v>0</v>
      </c>
      <c r="J31" s="19">
        <v>0</v>
      </c>
      <c r="K31" s="20">
        <v>0</v>
      </c>
      <c r="L31" s="21">
        <f t="shared" si="1"/>
        <v>0</v>
      </c>
      <c r="M31" s="22" t="str">
        <f t="shared" si="2"/>
        <v>🔴 在庫切れ</v>
      </c>
      <c r="N31" s="23"/>
    </row>
    <row r="32" spans="1:14" ht="20.100000000000001" customHeight="1">
      <c r="A32" s="2">
        <v>15</v>
      </c>
      <c r="B32" s="3"/>
      <c r="C32" s="3"/>
      <c r="D32" s="3"/>
      <c r="E32" s="3"/>
      <c r="F32" s="4">
        <v>0</v>
      </c>
      <c r="G32" s="5">
        <v>0</v>
      </c>
      <c r="H32" s="6">
        <v>0</v>
      </c>
      <c r="I32" s="7">
        <f t="shared" si="0"/>
        <v>0</v>
      </c>
      <c r="J32" s="8">
        <v>0</v>
      </c>
      <c r="K32" s="9">
        <v>0</v>
      </c>
      <c r="L32" s="10">
        <f t="shared" si="1"/>
        <v>0</v>
      </c>
      <c r="M32" s="11" t="str">
        <f t="shared" si="2"/>
        <v>🔴 在庫切れ</v>
      </c>
      <c r="N32" s="12"/>
    </row>
    <row r="33" spans="1:18" ht="20.100000000000001" customHeight="1">
      <c r="A33" s="13">
        <v>16</v>
      </c>
      <c r="B33" s="14"/>
      <c r="C33" s="14"/>
      <c r="D33" s="14"/>
      <c r="E33" s="14"/>
      <c r="F33" s="15">
        <v>0</v>
      </c>
      <c r="G33" s="16">
        <v>0</v>
      </c>
      <c r="H33" s="17">
        <v>0</v>
      </c>
      <c r="I33" s="18">
        <f t="shared" si="0"/>
        <v>0</v>
      </c>
      <c r="J33" s="19">
        <v>0</v>
      </c>
      <c r="K33" s="20">
        <v>0</v>
      </c>
      <c r="L33" s="21">
        <f t="shared" si="1"/>
        <v>0</v>
      </c>
      <c r="M33" s="22" t="str">
        <f t="shared" si="2"/>
        <v>🔴 在庫切れ</v>
      </c>
      <c r="N33" s="23"/>
    </row>
    <row r="34" spans="1:18" ht="20.100000000000001" customHeight="1">
      <c r="A34" s="2">
        <v>17</v>
      </c>
      <c r="B34" s="3"/>
      <c r="C34" s="3"/>
      <c r="D34" s="3"/>
      <c r="E34" s="3"/>
      <c r="F34" s="4">
        <v>0</v>
      </c>
      <c r="G34" s="5">
        <v>0</v>
      </c>
      <c r="H34" s="6">
        <v>0</v>
      </c>
      <c r="I34" s="7">
        <f t="shared" si="0"/>
        <v>0</v>
      </c>
      <c r="J34" s="8">
        <v>0</v>
      </c>
      <c r="K34" s="9">
        <v>0</v>
      </c>
      <c r="L34" s="10">
        <f t="shared" si="1"/>
        <v>0</v>
      </c>
      <c r="M34" s="11" t="str">
        <f t="shared" si="2"/>
        <v>🔴 在庫切れ</v>
      </c>
      <c r="N34" s="12"/>
    </row>
    <row r="35" spans="1:18" ht="20.100000000000001" customHeight="1">
      <c r="A35" s="13">
        <v>18</v>
      </c>
      <c r="B35" s="14"/>
      <c r="C35" s="14"/>
      <c r="D35" s="14"/>
      <c r="E35" s="14"/>
      <c r="F35" s="15">
        <v>0</v>
      </c>
      <c r="G35" s="16">
        <v>0</v>
      </c>
      <c r="H35" s="17">
        <v>0</v>
      </c>
      <c r="I35" s="18">
        <f t="shared" si="0"/>
        <v>0</v>
      </c>
      <c r="J35" s="19">
        <v>0</v>
      </c>
      <c r="K35" s="20">
        <v>0</v>
      </c>
      <c r="L35" s="21">
        <f t="shared" si="1"/>
        <v>0</v>
      </c>
      <c r="M35" s="22" t="str">
        <f t="shared" si="2"/>
        <v>🔴 在庫切れ</v>
      </c>
      <c r="N35" s="23"/>
    </row>
    <row r="36" spans="1:18" ht="20.100000000000001" customHeight="1">
      <c r="A36" s="2">
        <v>19</v>
      </c>
      <c r="B36" s="3"/>
      <c r="C36" s="3"/>
      <c r="D36" s="3"/>
      <c r="E36" s="3"/>
      <c r="F36" s="4">
        <v>0</v>
      </c>
      <c r="G36" s="5">
        <v>0</v>
      </c>
      <c r="H36" s="6">
        <v>0</v>
      </c>
      <c r="I36" s="7">
        <f t="shared" si="0"/>
        <v>0</v>
      </c>
      <c r="J36" s="8">
        <v>0</v>
      </c>
      <c r="K36" s="9">
        <v>0</v>
      </c>
      <c r="L36" s="10">
        <f t="shared" si="1"/>
        <v>0</v>
      </c>
      <c r="M36" s="11" t="str">
        <f t="shared" si="2"/>
        <v>🔴 在庫切れ</v>
      </c>
      <c r="N36" s="12"/>
    </row>
    <row r="37" spans="1:18" ht="20.100000000000001" customHeight="1">
      <c r="A37" s="13">
        <v>20</v>
      </c>
      <c r="B37" s="14"/>
      <c r="C37" s="14"/>
      <c r="D37" s="14"/>
      <c r="E37" s="14"/>
      <c r="F37" s="15">
        <v>0</v>
      </c>
      <c r="G37" s="16">
        <v>0</v>
      </c>
      <c r="H37" s="17">
        <v>0</v>
      </c>
      <c r="I37" s="18">
        <f t="shared" si="0"/>
        <v>0</v>
      </c>
      <c r="J37" s="19">
        <v>0</v>
      </c>
      <c r="K37" s="20">
        <v>0</v>
      </c>
      <c r="L37" s="21">
        <f t="shared" si="1"/>
        <v>0</v>
      </c>
      <c r="M37" s="22" t="str">
        <f t="shared" si="2"/>
        <v>🔴 在庫切れ</v>
      </c>
      <c r="N37" s="23"/>
    </row>
    <row r="38" spans="1:18" ht="24" customHeight="1">
      <c r="A38" s="39" t="s">
        <v>61</v>
      </c>
      <c r="B38" s="27"/>
      <c r="C38" s="27"/>
      <c r="D38" s="27"/>
      <c r="E38" s="27"/>
      <c r="F38" s="24">
        <f t="shared" ref="F38:L38" si="3">SUM(F18:F37)</f>
        <v>118</v>
      </c>
      <c r="G38" s="24">
        <f t="shared" si="3"/>
        <v>92</v>
      </c>
      <c r="H38" s="24">
        <f t="shared" si="3"/>
        <v>77</v>
      </c>
      <c r="I38" s="24">
        <f t="shared" si="3"/>
        <v>133</v>
      </c>
      <c r="J38" s="24">
        <f t="shared" si="3"/>
        <v>38</v>
      </c>
      <c r="K38" s="24">
        <f t="shared" si="3"/>
        <v>29700</v>
      </c>
      <c r="L38" s="25">
        <f t="shared" si="3"/>
        <v>456600</v>
      </c>
      <c r="M38" s="40" t="str">
        <f>COUNTIF(M18:M37,"⚠️ 要発注")&amp;" 件要発注 / "&amp;COUNTIF(M18:M37,"🔴 在庫切れ")&amp;" 件在庫切れ"</f>
        <v>0 件要発注 / 14 件在庫切れ</v>
      </c>
      <c r="N38" s="27"/>
    </row>
    <row r="39" spans="1:18" ht="8.1" customHeight="1">
      <c r="A39" s="34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1:18" ht="15.95" customHeight="1">
      <c r="A40" s="37" t="s">
        <v>62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  <row r="41" spans="1:18" ht="50.1" customHeight="1">
      <c r="A41" s="35" t="s">
        <v>63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</row>
    <row r="42" spans="1:18" ht="20.100000000000001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</row>
    <row r="43" spans="1:18" ht="8.1" customHeight="1">
      <c r="A43" s="34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</row>
    <row r="44" spans="1:18" ht="27.95" customHeight="1">
      <c r="A44" s="31" t="s">
        <v>64</v>
      </c>
      <c r="B44" s="27"/>
      <c r="C44" s="27"/>
      <c r="D44" s="27"/>
      <c r="E44" s="27"/>
      <c r="F44" s="27"/>
      <c r="G44" s="27"/>
      <c r="H44" s="27"/>
      <c r="I44" s="27"/>
      <c r="J44" s="27"/>
      <c r="K44" s="42" t="s">
        <v>65</v>
      </c>
      <c r="L44" s="43"/>
      <c r="M44" s="43"/>
      <c r="N44" s="43"/>
      <c r="O44" s="43"/>
      <c r="P44" s="43"/>
      <c r="Q44" s="43"/>
      <c r="R44" s="43"/>
    </row>
  </sheetData>
  <mergeCells count="50">
    <mergeCell ref="D5:H5"/>
    <mergeCell ref="A1:R1"/>
    <mergeCell ref="A7:C7"/>
    <mergeCell ref="I7:K7"/>
    <mergeCell ref="O13:P13"/>
    <mergeCell ref="A43:R43"/>
    <mergeCell ref="A41:R42"/>
    <mergeCell ref="A11:J13"/>
    <mergeCell ref="A9:R9"/>
    <mergeCell ref="O12:P12"/>
    <mergeCell ref="A40:R40"/>
    <mergeCell ref="A39:R39"/>
    <mergeCell ref="O11:P11"/>
    <mergeCell ref="A15:R15"/>
    <mergeCell ref="Q11:R11"/>
    <mergeCell ref="A38:E38"/>
    <mergeCell ref="M38:N38"/>
    <mergeCell ref="K10:L10"/>
    <mergeCell ref="A44:J44"/>
    <mergeCell ref="A3:R3"/>
    <mergeCell ref="A2:L2"/>
    <mergeCell ref="K11:L11"/>
    <mergeCell ref="D6:H6"/>
    <mergeCell ref="M11:N11"/>
    <mergeCell ref="A5:C5"/>
    <mergeCell ref="I5:K5"/>
    <mergeCell ref="A8:C8"/>
    <mergeCell ref="M10:N10"/>
    <mergeCell ref="I8:K8"/>
    <mergeCell ref="K13:L13"/>
    <mergeCell ref="Q10:R10"/>
    <mergeCell ref="L7:R7"/>
    <mergeCell ref="K44:R44"/>
    <mergeCell ref="A4:R4"/>
    <mergeCell ref="M2:R2"/>
    <mergeCell ref="Q13:R13"/>
    <mergeCell ref="Q12:R12"/>
    <mergeCell ref="A16:R16"/>
    <mergeCell ref="O10:P10"/>
    <mergeCell ref="L6:R6"/>
    <mergeCell ref="A10:J10"/>
    <mergeCell ref="M13:N13"/>
    <mergeCell ref="D7:H7"/>
    <mergeCell ref="K12:L12"/>
    <mergeCell ref="M12:N12"/>
    <mergeCell ref="I6:K6"/>
    <mergeCell ref="L5:R5"/>
    <mergeCell ref="D8:H8"/>
    <mergeCell ref="L8:R8"/>
    <mergeCell ref="A6:C6"/>
  </mergeCells>
  <phoneticPr fontId="24"/>
  <conditionalFormatting sqref="A18:N37">
    <cfRule type="expression" dxfId="1" priority="1">
      <formula>$M18="🔴 在庫切れ"</formula>
    </cfRule>
    <cfRule type="expression" dxfId="0" priority="2">
      <formula>$M18="⚠️ 要発注"</formula>
    </cfRule>
  </conditionalFormatting>
  <pageMargins left="0.5" right="0.5" top="0.75" bottom="0.75" header="0.3" footer="0.3"/>
  <pageSetup paperSize="9" fitToHeight="0" orientation="landscape"/>
  <headerFooter>
    <oddHeader>&amp;C&amp;"MS Gothic,Bold"&amp;14TECH READS® × KYOMEILABS | 在庫管理表</oddHeader>
    <oddFooter>&amp;L© 2026 Qualitex Trading LLC. All Rights Reserved.&amp;CTECH READS® × KYOMEILABS Business Suite&amp;RPage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在庫管理表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在庫管理表 | Inventory Management Sheet</dc:title>
  <dc:subject>TECH READS® × KYOMEILABS Business Suite</dc:subject>
  <dc:creator>Qualitex Trading LLC</dc:creator>
  <cp:keywords>在庫管理, Inventory, Qualitex Trading, TECH READS, KYOMEILABS, Japan, SMB, Template</cp:keywords>
  <dc:description>日本の中小企業向け在庫管理テンプレート — TECH READS® × KYOMEILABS in collaboration with Qualitex Trading LLC</dc:description>
  <cp:lastModifiedBy>ZAIN KHAN</cp:lastModifiedBy>
  <dcterms:created xsi:type="dcterms:W3CDTF">2026-06-07T20:21:11Z</dcterms:created>
  <dcterms:modified xsi:type="dcterms:W3CDTF">2026-06-07T20:42:19Z</dcterms:modified>
  <cp:category>Business Template</cp:category>
</cp:coreProperties>
</file>